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lipes\Downloads\saídas veículos  2024\"/>
    </mc:Choice>
  </mc:AlternateContent>
  <xr:revisionPtr revIDLastSave="0" documentId="13_ncr:1_{A61ED816-EB69-43D7-81DF-078E33AE83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K10" i="1"/>
  <c r="K11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N107" i="1"/>
  <c r="L107" i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<sst xmlns="http://schemas.openxmlformats.org/spreadsheetml/2006/main" count="141" uniqueCount="91">
  <si>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</si>
  <si>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</si>
  <si>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</si>
  <si>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</si>
  <si>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</si>
  <si>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</si>
  <si>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</si>
  <si>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</si>
  <si>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</si>
  <si>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</si>
  <si>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</si>
  <si>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</si>
  <si>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</si>
  <si>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</si>
  <si>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</si>
  <si>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</si>
  <si>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</si>
  <si>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</si>
  <si>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</si>
  <si>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</si>
  <si>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GAX3C83</t>
  </si>
  <si>
    <t>Angélica Maria</t>
  </si>
  <si>
    <t>Daniele Francis Oliveira de Brito</t>
  </si>
  <si>
    <t>Departamento de Serviços</t>
  </si>
  <si>
    <t>Praia Grande</t>
  </si>
  <si>
    <t>Poupa Tempo Praia Grande</t>
  </si>
  <si>
    <t>Joyce Sanae Tanaka</t>
  </si>
  <si>
    <t>Departamento Financeiro</t>
  </si>
  <si>
    <t>Banco do Brasil</t>
  </si>
  <si>
    <t>Saque dinheiro do adiatamento -Pronto pagamento- processo 106/24</t>
  </si>
  <si>
    <t>Enilton F. sousa</t>
  </si>
  <si>
    <t>Secretario Legislativo</t>
  </si>
  <si>
    <t>Entrega de convites de solenidade do dia Internacional da Mulher Diploma Profº Graziela Dias Sterque</t>
  </si>
  <si>
    <t>Carlos Eduardo Barbosa</t>
  </si>
  <si>
    <t>GAB.14</t>
  </si>
  <si>
    <t>Santos</t>
  </si>
  <si>
    <t>Câmara Municipal de Santos</t>
  </si>
  <si>
    <t>Departamento de Serviços (Zeladoria)</t>
  </si>
  <si>
    <t>Durval da Silva Guimaraes</t>
  </si>
  <si>
    <t>OBRAMAX</t>
  </si>
  <si>
    <t>Aquisição de Disjuntor p/ manutenção eletrica</t>
  </si>
  <si>
    <t>Fernando Aparecido da Conceição</t>
  </si>
  <si>
    <t>Dapartamento Juridico</t>
  </si>
  <si>
    <t>Correios</t>
  </si>
  <si>
    <t>GAB.14/Departamento de Serviços (Transporte)</t>
  </si>
  <si>
    <t>Posto de Combustivel-Prefeitura Municipal de Miracatu/SP</t>
  </si>
  <si>
    <t>Abasteciemnto do veiculo Oficial-Transportar o vereador ida e volta até a Prefeitura de Miracatú/SP para participar de reunião com chefe de gabinete Renato sobre assuntos pertinentes a causa animal na região do vale do ribeira e baixada santista</t>
  </si>
  <si>
    <t>Av. Ana Costa n° 146- sl. 301</t>
  </si>
  <si>
    <t>Renuião no escritorio regional da Deputada federal Rosana Valle para tratar de assuntos pertinentes ao município de Praia Grande.</t>
  </si>
  <si>
    <t>Departamento de Serviços (Transporte)</t>
  </si>
  <si>
    <t>Posto de Combustivel-Lava Rapido</t>
  </si>
  <si>
    <t>Abastecimento Veiculo Oficial e Lavegem</t>
  </si>
  <si>
    <t>Eloy Catão</t>
  </si>
  <si>
    <t>GAB.19</t>
  </si>
  <si>
    <t>Prefeitura de Praia Grande</t>
  </si>
  <si>
    <t>José de Jesus Ferreira Gonçalves</t>
  </si>
  <si>
    <t>Departamento Legislativo</t>
  </si>
  <si>
    <t>Envio do Oficio GPC-L n° 16/2024 ao Executivo Municipal de Praia Grande</t>
  </si>
  <si>
    <t>Buscar carimbo para o Financeiro; Depositar cheque na CEF do consignado</t>
  </si>
  <si>
    <t>Andre Ribeiro Matias</t>
  </si>
  <si>
    <t>GAB.01</t>
  </si>
  <si>
    <t>Colegio França e Escola Domingos Soares</t>
  </si>
  <si>
    <t>Reunião com as escolas- Refente ao paralamento Jovem</t>
  </si>
  <si>
    <t>Jackson do Santos Macedo</t>
  </si>
  <si>
    <t>Departamento Administrativo</t>
  </si>
  <si>
    <t>Saque dinheiro do adiatamento -Pronto pagamento- processo 148/24</t>
  </si>
  <si>
    <t>Envio do Oficio GPC-L n° 17/2024 ao Executivo Municipal de Praia Grande</t>
  </si>
  <si>
    <t>Lava Rapido</t>
  </si>
  <si>
    <t>ida e Volta para Câmara municipal de São Bernado do Campo Para tratar de assuntos pertinentes a causa animal</t>
  </si>
  <si>
    <t>Andressa de Oliveira Pontes Cardoso</t>
  </si>
  <si>
    <t>Departamento RH</t>
  </si>
  <si>
    <t>Envio de Oficio DPP-RH n°05/2024</t>
  </si>
  <si>
    <t>ANDRA-MAT. ELETRICOS</t>
  </si>
  <si>
    <t>Boqueirão</t>
  </si>
  <si>
    <t>Nova Mirim/ Boqueirão</t>
  </si>
  <si>
    <t>Prefeitura PG/Boqueirao</t>
  </si>
  <si>
    <t>Visita a Câmara Municipal de Santos no Gabinte do Vereador Fabio Duarte conhecer projetos da causa animal</t>
  </si>
  <si>
    <t>Jardim Gloria</t>
  </si>
  <si>
    <t>Canto do Forte</t>
  </si>
  <si>
    <t>Envios de documento para empresa: Paloma Caroline Luiz ME</t>
  </si>
  <si>
    <t>Sitio do Campo/Miracatu</t>
  </si>
  <si>
    <t>Sitiodo Campo/Boquerião</t>
  </si>
  <si>
    <t>Nova Mirim</t>
  </si>
  <si>
    <t>O verador ira participar de uma reuinião na secretaria de transporte, para tratar sobre a nova lei dos aplicativos e depois ira para prefeitura para uma reunião com a Prefeita sobre o mesmo assunto</t>
  </si>
  <si>
    <t>Loja de Carimbos / Caixa economica Federal</t>
  </si>
  <si>
    <t>Envio caixa por SEDEX  para Assis -SP com placas inox do plenario</t>
  </si>
  <si>
    <t>Lavagem do veiculo Oficial</t>
  </si>
  <si>
    <t>Câmara Municipal de São Bernado Do Campos</t>
  </si>
  <si>
    <t>São Bernado Do Campos</t>
  </si>
  <si>
    <t>Protocolar documento no Detran, a fim que realizar o licenciamanto dos carros oficiais</t>
  </si>
  <si>
    <t>Aquisição de material eletrico para refeorma da instalação eletrica dos aparelhos de ar condicionado do térreo, 1° andar e 2° andar (saguão)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</si>
</sst>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D17" workbookViewId="0">
      <selection activeCell="H29" sqref="H29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6.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1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68" t="s">
        <v>0</v>
      </c>
      <c r="B4" s="69"/>
      <c r="C4" s="70"/>
      <c r="D4" s="74" t="s">
        <v>1</v>
      </c>
      <c r="E4" s="75"/>
      <c r="F4" s="75"/>
      <c r="G4" s="75"/>
      <c r="H4" s="75"/>
      <c r="I4" s="76"/>
      <c r="L4" s="74" t="s">
        <v>2</v>
      </c>
      <c r="M4" s="75"/>
      <c r="N4" s="76"/>
    </row>
    <row r="5" spans="1:14" x14ac:dyDescent="0.25">
      <c r="A5" s="71"/>
      <c r="B5" s="72"/>
      <c r="C5" s="73"/>
      <c r="D5" s="77"/>
      <c r="E5" s="78"/>
      <c r="F5" s="78"/>
      <c r="G5" s="78"/>
      <c r="H5" s="78"/>
      <c r="I5" s="79"/>
      <c r="L5" s="77"/>
      <c r="M5" s="78"/>
      <c r="N5" s="79"/>
    </row>
    <row r="6" spans="1:14" ht="21.75" thickBot="1" x14ac:dyDescent="0.3">
      <c r="A6" s="82" t="s">
        <v>20</v>
      </c>
      <c r="B6" s="83"/>
      <c r="C6" s="84"/>
      <c r="D6" s="85" t="s">
        <v>3</v>
      </c>
      <c r="E6" s="86"/>
      <c r="F6" s="86"/>
      <c r="G6" s="86"/>
      <c r="H6" s="86"/>
      <c r="I6" s="87"/>
      <c r="L6" s="88">
        <v>16027</v>
      </c>
      <c r="M6" s="89"/>
      <c r="N6" s="90"/>
    </row>
    <row r="7" spans="1:14" ht="15.75" thickBot="1" x14ac:dyDescent="0.3"/>
    <row r="8" spans="1:14" ht="16.5" thickBot="1" x14ac:dyDescent="0.3">
      <c r="A8" s="91" t="s">
        <v>4</v>
      </c>
      <c r="B8" s="92" t="s">
        <v>5</v>
      </c>
      <c r="C8" s="81" t="s">
        <v>6</v>
      </c>
      <c r="D8" s="81" t="s">
        <v>7</v>
      </c>
      <c r="E8" s="80" t="s">
        <v>8</v>
      </c>
      <c r="F8" s="81" t="s">
        <v>9</v>
      </c>
      <c r="G8" s="81" t="s">
        <v>10</v>
      </c>
      <c r="H8" s="80" t="s">
        <v>11</v>
      </c>
      <c r="I8" s="80" t="s">
        <v>12</v>
      </c>
      <c r="J8" s="81"/>
      <c r="K8" s="81"/>
      <c r="L8" s="80" t="s">
        <v>13</v>
      </c>
      <c r="M8" s="81"/>
      <c r="N8" s="81"/>
    </row>
    <row r="9" spans="1:14" ht="48" thickBot="1" x14ac:dyDescent="0.3">
      <c r="A9" s="91"/>
      <c r="B9" s="92"/>
      <c r="C9" s="81"/>
      <c r="D9" s="81"/>
      <c r="E9" s="81"/>
      <c r="F9" s="81"/>
      <c r="G9" s="81"/>
      <c r="H9" s="81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45352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89</v>
      </c>
      <c r="I10" s="8">
        <v>0.57291666666666663</v>
      </c>
      <c r="J10" s="8">
        <v>0.59722222222222221</v>
      </c>
      <c r="K10" s="23">
        <f t="shared" ref="K10:K12" si="0">IF(I10="","",IF(J10="","",J10-I10))</f>
        <v>2.430555555555558E-2</v>
      </c>
      <c r="L10" s="10">
        <v>16027</v>
      </c>
      <c r="M10" s="11">
        <v>16032</v>
      </c>
      <c r="N10" s="12">
        <f t="shared" ref="N10:N20" si="1">M10-L10</f>
        <v>5</v>
      </c>
    </row>
    <row r="11" spans="1:14" s="13" customFormat="1" ht="30" x14ac:dyDescent="0.25">
      <c r="A11" s="3">
        <v>45352</v>
      </c>
      <c r="B11" s="4"/>
      <c r="C11" s="5" t="s">
        <v>21</v>
      </c>
      <c r="D11" s="5" t="s">
        <v>26</v>
      </c>
      <c r="E11" s="6" t="s">
        <v>27</v>
      </c>
      <c r="F11" s="5" t="s">
        <v>73</v>
      </c>
      <c r="G11" s="16" t="s">
        <v>28</v>
      </c>
      <c r="H11" s="17" t="s">
        <v>29</v>
      </c>
      <c r="I11" s="8">
        <v>0.60416666666666663</v>
      </c>
      <c r="J11" s="8">
        <v>0.61805555555555558</v>
      </c>
      <c r="K11" s="23">
        <f t="shared" si="0"/>
        <v>1.3888888888888951E-2</v>
      </c>
      <c r="L11" s="10">
        <v>16032</v>
      </c>
      <c r="M11" s="11">
        <v>16035</v>
      </c>
      <c r="N11" s="12">
        <f t="shared" si="1"/>
        <v>3</v>
      </c>
    </row>
    <row r="12" spans="1:14" s="25" customFormat="1" ht="45" x14ac:dyDescent="0.25">
      <c r="A12" s="3">
        <v>45352</v>
      </c>
      <c r="B12" s="19"/>
      <c r="C12" s="5" t="s">
        <v>21</v>
      </c>
      <c r="D12" s="15" t="s">
        <v>30</v>
      </c>
      <c r="E12" s="20" t="s">
        <v>31</v>
      </c>
      <c r="F12" s="5" t="s">
        <v>74</v>
      </c>
      <c r="G12" s="7" t="s">
        <v>75</v>
      </c>
      <c r="H12" s="5" t="s">
        <v>32</v>
      </c>
      <c r="I12" s="22">
        <v>0.625</v>
      </c>
      <c r="J12" s="22">
        <v>0.70833333333333337</v>
      </c>
      <c r="K12" s="23">
        <f t="shared" si="0"/>
        <v>8.333333333333337E-2</v>
      </c>
      <c r="L12" s="10">
        <v>16035</v>
      </c>
      <c r="M12" s="24">
        <v>16063</v>
      </c>
      <c r="N12" s="12">
        <f t="shared" si="1"/>
        <v>28</v>
      </c>
    </row>
    <row r="13" spans="1:14" s="25" customFormat="1" ht="45" x14ac:dyDescent="0.25">
      <c r="A13" s="3">
        <v>45355</v>
      </c>
      <c r="B13" s="19"/>
      <c r="C13" s="5" t="s">
        <v>21</v>
      </c>
      <c r="D13" s="5" t="s">
        <v>33</v>
      </c>
      <c r="E13" s="20" t="s">
        <v>34</v>
      </c>
      <c r="F13" s="5" t="s">
        <v>35</v>
      </c>
      <c r="G13" s="7" t="s">
        <v>36</v>
      </c>
      <c r="H13" s="5" t="s">
        <v>76</v>
      </c>
      <c r="I13" s="22">
        <v>0.55208333333333337</v>
      </c>
      <c r="J13" s="22">
        <v>0.75694444444444442</v>
      </c>
      <c r="K13" s="23">
        <f t="shared" ref="K13:K77" si="2">IF(I13="","",IF(J13="","",J13-I13))</f>
        <v>0.20486111111111105</v>
      </c>
      <c r="L13" s="10">
        <v>16063</v>
      </c>
      <c r="M13" s="24">
        <v>16111</v>
      </c>
      <c r="N13" s="12">
        <f t="shared" si="1"/>
        <v>48</v>
      </c>
    </row>
    <row r="14" spans="1:14" s="25" customFormat="1" x14ac:dyDescent="0.25">
      <c r="A14" s="3">
        <v>45356</v>
      </c>
      <c r="B14" s="19"/>
      <c r="C14" s="5" t="s">
        <v>21</v>
      </c>
      <c r="D14" s="5" t="s">
        <v>38</v>
      </c>
      <c r="E14" s="6" t="s">
        <v>37</v>
      </c>
      <c r="F14" s="5" t="s">
        <v>77</v>
      </c>
      <c r="G14" s="21" t="s">
        <v>39</v>
      </c>
      <c r="H14" s="5" t="s">
        <v>40</v>
      </c>
      <c r="I14" s="22">
        <v>0.44444444444444442</v>
      </c>
      <c r="J14" s="22">
        <v>0.48958333333333331</v>
      </c>
      <c r="K14" s="23">
        <f t="shared" si="2"/>
        <v>4.5138888888888895E-2</v>
      </c>
      <c r="L14" s="10">
        <v>16111</v>
      </c>
      <c r="M14" s="24">
        <v>16117</v>
      </c>
      <c r="N14" s="12">
        <f t="shared" si="1"/>
        <v>6</v>
      </c>
    </row>
    <row r="15" spans="1:14" ht="30" x14ac:dyDescent="0.25">
      <c r="A15" s="3">
        <v>45356</v>
      </c>
      <c r="B15" s="27"/>
      <c r="C15" s="5" t="s">
        <v>21</v>
      </c>
      <c r="D15" s="28" t="s">
        <v>41</v>
      </c>
      <c r="E15" s="20" t="s">
        <v>42</v>
      </c>
      <c r="F15" s="5" t="s">
        <v>78</v>
      </c>
      <c r="G15" s="7" t="s">
        <v>43</v>
      </c>
      <c r="H15" s="17" t="s">
        <v>79</v>
      </c>
      <c r="I15" s="29">
        <v>0.64583333333333337</v>
      </c>
      <c r="J15" s="29">
        <v>0.67013888888888884</v>
      </c>
      <c r="K15" s="23">
        <f t="shared" si="2"/>
        <v>2.4305555555555469E-2</v>
      </c>
      <c r="L15" s="10">
        <v>16117</v>
      </c>
      <c r="M15" s="30">
        <v>16120</v>
      </c>
      <c r="N15" s="12">
        <f t="shared" si="1"/>
        <v>3</v>
      </c>
    </row>
    <row r="16" spans="1:14" s="25" customFormat="1" ht="90" x14ac:dyDescent="0.25">
      <c r="A16" s="3">
        <v>45357</v>
      </c>
      <c r="B16" s="19"/>
      <c r="C16" s="5" t="s">
        <v>21</v>
      </c>
      <c r="D16" s="5" t="s">
        <v>33</v>
      </c>
      <c r="E16" s="64" t="s">
        <v>44</v>
      </c>
      <c r="F16" s="5" t="s">
        <v>80</v>
      </c>
      <c r="G16" s="59" t="s">
        <v>45</v>
      </c>
      <c r="H16" s="17" t="s">
        <v>46</v>
      </c>
      <c r="I16" s="22">
        <v>0.54166666666666663</v>
      </c>
      <c r="J16" s="22">
        <v>0.77777777777777779</v>
      </c>
      <c r="K16" s="23">
        <f t="shared" si="2"/>
        <v>0.23611111111111116</v>
      </c>
      <c r="L16" s="10">
        <v>16120</v>
      </c>
      <c r="M16" s="24">
        <v>16383</v>
      </c>
      <c r="N16" s="12">
        <f t="shared" si="1"/>
        <v>263</v>
      </c>
    </row>
    <row r="17" spans="1:14" ht="45" x14ac:dyDescent="0.25">
      <c r="A17" s="3">
        <v>45358</v>
      </c>
      <c r="B17" s="27"/>
      <c r="C17" s="5" t="s">
        <v>21</v>
      </c>
      <c r="D17" s="5" t="s">
        <v>33</v>
      </c>
      <c r="E17" s="20" t="s">
        <v>34</v>
      </c>
      <c r="F17" s="5" t="s">
        <v>35</v>
      </c>
      <c r="G17" s="21" t="s">
        <v>47</v>
      </c>
      <c r="H17" s="17" t="s">
        <v>48</v>
      </c>
      <c r="I17" s="29">
        <v>0.47569444444444442</v>
      </c>
      <c r="J17" s="29">
        <v>0.56944444444444442</v>
      </c>
      <c r="K17" s="23">
        <f t="shared" si="2"/>
        <v>9.375E-2</v>
      </c>
      <c r="L17" s="10">
        <v>16383</v>
      </c>
      <c r="M17" s="30">
        <v>16424</v>
      </c>
      <c r="N17" s="12">
        <f t="shared" si="1"/>
        <v>41</v>
      </c>
    </row>
    <row r="18" spans="1:14" x14ac:dyDescent="0.25">
      <c r="A18" s="3">
        <v>45362</v>
      </c>
      <c r="B18" s="27"/>
      <c r="C18" s="5" t="s">
        <v>21</v>
      </c>
      <c r="D18" s="5" t="s">
        <v>21</v>
      </c>
      <c r="E18" s="14" t="s">
        <v>49</v>
      </c>
      <c r="F18" s="5" t="s">
        <v>81</v>
      </c>
      <c r="G18" s="21" t="s">
        <v>50</v>
      </c>
      <c r="H18" s="17" t="s">
        <v>51</v>
      </c>
      <c r="I18" s="29">
        <v>0.43055555555555558</v>
      </c>
      <c r="J18" s="29">
        <v>0.56944444444444442</v>
      </c>
      <c r="K18" s="23">
        <f t="shared" si="2"/>
        <v>0.13888888888888884</v>
      </c>
      <c r="L18" s="10">
        <v>16424</v>
      </c>
      <c r="M18" s="30">
        <v>16432</v>
      </c>
      <c r="N18" s="12">
        <f t="shared" si="1"/>
        <v>8</v>
      </c>
    </row>
    <row r="19" spans="1:14" ht="75" x14ac:dyDescent="0.25">
      <c r="A19" s="3">
        <v>45362</v>
      </c>
      <c r="B19" s="27"/>
      <c r="C19" s="5" t="s">
        <v>21</v>
      </c>
      <c r="D19" s="5" t="s">
        <v>52</v>
      </c>
      <c r="E19" s="20" t="s">
        <v>53</v>
      </c>
      <c r="F19" s="5" t="s">
        <v>82</v>
      </c>
      <c r="G19" s="7" t="s">
        <v>54</v>
      </c>
      <c r="H19" s="17" t="s">
        <v>83</v>
      </c>
      <c r="I19" s="29">
        <v>0.625</v>
      </c>
      <c r="J19" s="29">
        <v>0.78819444444444442</v>
      </c>
      <c r="K19" s="23">
        <f t="shared" si="2"/>
        <v>0.16319444444444442</v>
      </c>
      <c r="L19" s="10">
        <v>16432</v>
      </c>
      <c r="M19" s="30">
        <v>16453</v>
      </c>
      <c r="N19" s="12">
        <f t="shared" si="1"/>
        <v>21</v>
      </c>
    </row>
    <row r="20" spans="1:14" ht="30" x14ac:dyDescent="0.25">
      <c r="A20" s="3">
        <v>45365</v>
      </c>
      <c r="B20" s="19"/>
      <c r="C20" s="5" t="s">
        <v>21</v>
      </c>
      <c r="D20" s="5" t="s">
        <v>55</v>
      </c>
      <c r="E20" s="14" t="s">
        <v>56</v>
      </c>
      <c r="F20" s="5" t="s">
        <v>82</v>
      </c>
      <c r="G20" s="7" t="s">
        <v>54</v>
      </c>
      <c r="H20" s="5" t="s">
        <v>57</v>
      </c>
      <c r="I20" s="22">
        <v>0.61805555555555558</v>
      </c>
      <c r="J20" s="22">
        <v>0.64930555555555558</v>
      </c>
      <c r="K20" s="23">
        <f t="shared" si="2"/>
        <v>3.125E-2</v>
      </c>
      <c r="L20" s="10">
        <v>16453</v>
      </c>
      <c r="M20" s="24">
        <v>16474</v>
      </c>
      <c r="N20" s="12">
        <f t="shared" si="1"/>
        <v>21</v>
      </c>
    </row>
    <row r="21" spans="1:14" s="25" customFormat="1" ht="30" x14ac:dyDescent="0.25">
      <c r="A21" s="3">
        <v>45369</v>
      </c>
      <c r="B21" s="19"/>
      <c r="C21" s="5" t="s">
        <v>21</v>
      </c>
      <c r="D21" s="5" t="s">
        <v>26</v>
      </c>
      <c r="E21" s="6" t="s">
        <v>27</v>
      </c>
      <c r="F21" s="5" t="s">
        <v>24</v>
      </c>
      <c r="G21" s="21" t="s">
        <v>84</v>
      </c>
      <c r="H21" s="5" t="s">
        <v>58</v>
      </c>
      <c r="I21" s="22">
        <v>0.625</v>
      </c>
      <c r="J21" s="22">
        <v>0.65277777777777779</v>
      </c>
      <c r="K21" s="23">
        <f t="shared" si="2"/>
        <v>2.777777777777779E-2</v>
      </c>
      <c r="L21" s="10">
        <v>16474</v>
      </c>
      <c r="M21" s="24">
        <v>16480</v>
      </c>
      <c r="N21" s="12">
        <f>M21-L21</f>
        <v>6</v>
      </c>
    </row>
    <row r="22" spans="1:14" ht="30" x14ac:dyDescent="0.25">
      <c r="A22" s="3">
        <v>45371</v>
      </c>
      <c r="B22" s="27"/>
      <c r="C22" s="5" t="s">
        <v>21</v>
      </c>
      <c r="D22" s="28" t="s">
        <v>59</v>
      </c>
      <c r="E22" s="20" t="s">
        <v>60</v>
      </c>
      <c r="F22" s="5" t="s">
        <v>24</v>
      </c>
      <c r="G22" s="59" t="s">
        <v>61</v>
      </c>
      <c r="H22" s="17" t="s">
        <v>62</v>
      </c>
      <c r="I22" s="29">
        <v>0.34027777777777779</v>
      </c>
      <c r="J22" s="29">
        <v>0.49652777777777779</v>
      </c>
      <c r="K22" s="23">
        <f t="shared" si="2"/>
        <v>0.15625</v>
      </c>
      <c r="L22" s="10">
        <v>16480</v>
      </c>
      <c r="M22" s="30">
        <v>16537</v>
      </c>
      <c r="N22" s="12">
        <f t="shared" ref="N22:N85" si="3">M22-L22</f>
        <v>57</v>
      </c>
    </row>
    <row r="23" spans="1:14" ht="30" x14ac:dyDescent="0.25">
      <c r="A23" s="3">
        <v>45371</v>
      </c>
      <c r="B23" s="27"/>
      <c r="C23" s="5" t="s">
        <v>21</v>
      </c>
      <c r="D23" s="5" t="s">
        <v>63</v>
      </c>
      <c r="E23" s="14" t="s">
        <v>64</v>
      </c>
      <c r="F23" s="5" t="s">
        <v>24</v>
      </c>
      <c r="G23" s="16" t="s">
        <v>43</v>
      </c>
      <c r="H23" s="17" t="s">
        <v>85</v>
      </c>
      <c r="I23" s="29">
        <v>0.59027777777777779</v>
      </c>
      <c r="J23" s="29">
        <v>0.625</v>
      </c>
      <c r="K23" s="23">
        <f t="shared" si="2"/>
        <v>3.472222222222221E-2</v>
      </c>
      <c r="L23" s="10">
        <v>16537</v>
      </c>
      <c r="M23" s="30">
        <v>16539</v>
      </c>
      <c r="N23" s="12">
        <f t="shared" si="3"/>
        <v>2</v>
      </c>
    </row>
    <row r="24" spans="1:14" ht="30" x14ac:dyDescent="0.25">
      <c r="A24" s="3">
        <v>45372</v>
      </c>
      <c r="B24" s="27"/>
      <c r="C24" s="5" t="s">
        <v>21</v>
      </c>
      <c r="D24" s="5" t="s">
        <v>26</v>
      </c>
      <c r="E24" s="6" t="s">
        <v>27</v>
      </c>
      <c r="F24" s="5" t="s">
        <v>73</v>
      </c>
      <c r="G24" s="16" t="s">
        <v>28</v>
      </c>
      <c r="H24" s="17" t="s">
        <v>65</v>
      </c>
      <c r="I24" s="29">
        <v>0.4236111111111111</v>
      </c>
      <c r="J24" s="29">
        <v>0.4375</v>
      </c>
      <c r="K24" s="23">
        <f t="shared" si="2"/>
        <v>1.3888888888888895E-2</v>
      </c>
      <c r="L24" s="10">
        <v>16539</v>
      </c>
      <c r="M24" s="30">
        <v>16540</v>
      </c>
      <c r="N24" s="12">
        <f t="shared" si="3"/>
        <v>1</v>
      </c>
    </row>
    <row r="25" spans="1:14" s="25" customFormat="1" ht="30" x14ac:dyDescent="0.25">
      <c r="A25" s="3">
        <v>45373</v>
      </c>
      <c r="B25" s="19"/>
      <c r="C25" s="5" t="s">
        <v>21</v>
      </c>
      <c r="D25" s="5" t="s">
        <v>55</v>
      </c>
      <c r="E25" s="20" t="s">
        <v>56</v>
      </c>
      <c r="F25" s="5" t="s">
        <v>82</v>
      </c>
      <c r="G25" s="7" t="s">
        <v>54</v>
      </c>
      <c r="H25" s="5" t="s">
        <v>66</v>
      </c>
      <c r="I25" s="22">
        <v>0.62847222222222221</v>
      </c>
      <c r="J25" s="22">
        <v>0.65763888888888888</v>
      </c>
      <c r="K25" s="23">
        <f t="shared" si="2"/>
        <v>2.9166666666666674E-2</v>
      </c>
      <c r="L25" s="10">
        <v>16540</v>
      </c>
      <c r="M25" s="24">
        <v>16560</v>
      </c>
      <c r="N25" s="12">
        <f t="shared" si="3"/>
        <v>20</v>
      </c>
    </row>
    <row r="26" spans="1:14" x14ac:dyDescent="0.25">
      <c r="A26" s="3">
        <v>45376</v>
      </c>
      <c r="B26" s="27"/>
      <c r="C26" s="5" t="s">
        <v>21</v>
      </c>
      <c r="D26" s="5" t="s">
        <v>21</v>
      </c>
      <c r="E26" s="14" t="s">
        <v>49</v>
      </c>
      <c r="F26" s="5" t="s">
        <v>73</v>
      </c>
      <c r="G26" s="21" t="s">
        <v>67</v>
      </c>
      <c r="H26" s="17" t="s">
        <v>86</v>
      </c>
      <c r="I26" s="29">
        <v>0.41666666666666669</v>
      </c>
      <c r="J26" s="29">
        <v>0.5</v>
      </c>
      <c r="K26" s="23">
        <f t="shared" si="2"/>
        <v>8.3333333333333315E-2</v>
      </c>
      <c r="L26" s="10">
        <v>16560</v>
      </c>
      <c r="M26" s="30">
        <v>16563</v>
      </c>
      <c r="N26" s="12">
        <f t="shared" si="3"/>
        <v>3</v>
      </c>
    </row>
    <row r="27" spans="1:14" s="25" customFormat="1" ht="45" x14ac:dyDescent="0.25">
      <c r="A27" s="3">
        <v>45376</v>
      </c>
      <c r="B27" s="19"/>
      <c r="C27" s="5" t="s">
        <v>21</v>
      </c>
      <c r="D27" s="5" t="s">
        <v>33</v>
      </c>
      <c r="E27" s="6" t="s">
        <v>34</v>
      </c>
      <c r="F27" s="15" t="s">
        <v>88</v>
      </c>
      <c r="G27" s="7" t="s">
        <v>87</v>
      </c>
      <c r="H27" s="5" t="s">
        <v>68</v>
      </c>
      <c r="I27" s="22">
        <v>0.5</v>
      </c>
      <c r="J27" s="22">
        <v>0.65972222222222221</v>
      </c>
      <c r="K27" s="23">
        <f t="shared" si="2"/>
        <v>0.15972222222222221</v>
      </c>
      <c r="L27" s="10">
        <v>16563</v>
      </c>
      <c r="M27" s="24">
        <v>16693</v>
      </c>
      <c r="N27" s="12">
        <f t="shared" si="3"/>
        <v>130</v>
      </c>
    </row>
    <row r="28" spans="1:14" x14ac:dyDescent="0.25">
      <c r="A28" s="3">
        <v>45376</v>
      </c>
      <c r="B28" s="27"/>
      <c r="C28" s="5" t="s">
        <v>21</v>
      </c>
      <c r="D28" s="5" t="s">
        <v>69</v>
      </c>
      <c r="E28" s="20" t="s">
        <v>70</v>
      </c>
      <c r="F28" s="5" t="s">
        <v>24</v>
      </c>
      <c r="G28" s="7" t="s">
        <v>54</v>
      </c>
      <c r="H28" s="17" t="s">
        <v>71</v>
      </c>
      <c r="I28" s="29">
        <v>0.66666666666666663</v>
      </c>
      <c r="J28" s="29">
        <v>0.69305555555555554</v>
      </c>
      <c r="K28" s="23">
        <f t="shared" si="2"/>
        <v>2.6388888888888906E-2</v>
      </c>
      <c r="L28" s="10">
        <v>16693</v>
      </c>
      <c r="M28" s="30">
        <v>16714</v>
      </c>
      <c r="N28" s="12">
        <f t="shared" si="3"/>
        <v>21</v>
      </c>
    </row>
    <row r="29" spans="1:14" ht="60" x14ac:dyDescent="0.25">
      <c r="A29" s="3">
        <v>45378</v>
      </c>
      <c r="B29" s="27"/>
      <c r="C29" s="5" t="s">
        <v>21</v>
      </c>
      <c r="D29" s="5" t="s">
        <v>38</v>
      </c>
      <c r="E29" s="6" t="s">
        <v>37</v>
      </c>
      <c r="F29" s="5" t="s">
        <v>35</v>
      </c>
      <c r="G29" s="21" t="s">
        <v>72</v>
      </c>
      <c r="H29" s="17" t="s">
        <v>90</v>
      </c>
      <c r="I29" s="29">
        <v>0.59027777777777779</v>
      </c>
      <c r="J29" s="29">
        <v>0.71180555555555558</v>
      </c>
      <c r="K29" s="23">
        <f t="shared" si="2"/>
        <v>0.12152777777777779</v>
      </c>
      <c r="L29" s="10">
        <v>16714</v>
      </c>
      <c r="M29" s="30">
        <v>16755</v>
      </c>
      <c r="N29" s="12">
        <f t="shared" si="3"/>
        <v>41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2"/>
        <v/>
      </c>
      <c r="L30" s="10"/>
      <c r="M30" s="24"/>
      <c r="N30" s="12">
        <f t="shared" si="3"/>
        <v>0</v>
      </c>
    </row>
    <row r="31" spans="1:14" s="25" customFormat="1" x14ac:dyDescent="0.25">
      <c r="A31" s="18"/>
      <c r="B31" s="19"/>
      <c r="C31" s="5"/>
      <c r="D31" s="15"/>
      <c r="E31" s="60"/>
      <c r="F31" s="15"/>
      <c r="G31" s="14"/>
      <c r="H31" s="5"/>
      <c r="I31" s="22"/>
      <c r="J31" s="22"/>
      <c r="K31" s="61" t="str">
        <f t="shared" si="2"/>
        <v/>
      </c>
      <c r="L31" s="62"/>
      <c r="M31" s="24"/>
      <c r="N31" s="63">
        <f t="shared" si="3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2"/>
        <v/>
      </c>
      <c r="L32" s="10"/>
      <c r="M32" s="30"/>
      <c r="N32" s="12">
        <f t="shared" si="3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2"/>
        <v/>
      </c>
      <c r="L33" s="10"/>
      <c r="M33" s="30"/>
      <c r="N33" s="12">
        <f t="shared" si="3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3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2"/>
        <v/>
      </c>
      <c r="L36" s="10"/>
      <c r="M36" s="24"/>
      <c r="N36" s="12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2"/>
        <v/>
      </c>
      <c r="L37" s="10"/>
      <c r="M37" s="24"/>
      <c r="N37" s="12">
        <f t="shared" si="3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2"/>
        <v/>
      </c>
      <c r="L38" s="10"/>
      <c r="M38" s="30"/>
      <c r="N38" s="12">
        <f t="shared" si="3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2"/>
        <v/>
      </c>
      <c r="L39" s="10"/>
      <c r="M39" s="30"/>
      <c r="N39" s="12">
        <f t="shared" si="3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2"/>
        <v/>
      </c>
      <c r="L40" s="10"/>
      <c r="M40" s="30"/>
      <c r="N40" s="12">
        <f t="shared" si="3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2"/>
        <v/>
      </c>
      <c r="L41" s="10"/>
      <c r="M41" s="30"/>
      <c r="N41" s="12">
        <f t="shared" si="3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2"/>
        <v/>
      </c>
      <c r="L42" s="10"/>
      <c r="M42" s="24"/>
      <c r="N42" s="12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2"/>
        <v/>
      </c>
      <c r="L43" s="10"/>
      <c r="M43" s="24"/>
      <c r="N43" s="12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2"/>
        <v/>
      </c>
      <c r="L45" s="10"/>
      <c r="M45" s="30"/>
      <c r="N45" s="12">
        <f t="shared" si="3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2"/>
        <v/>
      </c>
      <c r="L46" s="10"/>
      <c r="M46" s="30"/>
      <c r="N46" s="12">
        <f t="shared" si="3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3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3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2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2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2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2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2"/>
        <v/>
      </c>
      <c r="L56" s="10">
        <f t="shared" ref="L56:L74" si="4">M55</f>
        <v>0</v>
      </c>
      <c r="M56" s="30"/>
      <c r="N56" s="12">
        <f t="shared" si="3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2"/>
        <v/>
      </c>
      <c r="L57" s="10">
        <f t="shared" si="4"/>
        <v>0</v>
      </c>
      <c r="M57" s="24"/>
      <c r="N57" s="12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2"/>
        <v/>
      </c>
      <c r="L58" s="10">
        <f t="shared" si="4"/>
        <v>0</v>
      </c>
      <c r="M58" s="30"/>
      <c r="N58" s="12">
        <f t="shared" si="3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2"/>
        <v/>
      </c>
      <c r="L59" s="10">
        <f t="shared" si="4"/>
        <v>0</v>
      </c>
      <c r="M59" s="30"/>
      <c r="N59" s="12">
        <f t="shared" si="3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2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2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2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4"/>
        <v>0</v>
      </c>
      <c r="M64" s="30"/>
      <c r="N64" s="12">
        <f t="shared" si="3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2"/>
        <v/>
      </c>
      <c r="L65" s="10">
        <f t="shared" si="4"/>
        <v>0</v>
      </c>
      <c r="M65" s="30"/>
      <c r="N65" s="12">
        <f t="shared" si="3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4"/>
        <v>0</v>
      </c>
      <c r="M66" s="30"/>
      <c r="N66" s="12">
        <f t="shared" si="3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2"/>
        <v/>
      </c>
      <c r="L67" s="10">
        <f t="shared" si="4"/>
        <v>0</v>
      </c>
      <c r="M67" s="11"/>
      <c r="N67" s="12">
        <f t="shared" si="3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2"/>
        <v/>
      </c>
      <c r="L68" s="10">
        <f t="shared" si="4"/>
        <v>0</v>
      </c>
      <c r="M68" s="30"/>
      <c r="N68" s="12">
        <f t="shared" si="3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2"/>
        <v/>
      </c>
      <c r="L69" s="10">
        <f t="shared" si="4"/>
        <v>0</v>
      </c>
      <c r="M69" s="30"/>
      <c r="N69" s="12">
        <f t="shared" si="3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ref="L75:L138" si="5">M74</f>
        <v>0</v>
      </c>
      <c r="M75" s="30"/>
      <c r="N75" s="12">
        <f t="shared" si="3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2"/>
        <v/>
      </c>
      <c r="L76" s="10">
        <f t="shared" si="5"/>
        <v>0</v>
      </c>
      <c r="M76" s="24"/>
      <c r="N76" s="12">
        <f t="shared" si="3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2"/>
        <v/>
      </c>
      <c r="L77" s="10">
        <f t="shared" si="5"/>
        <v>0</v>
      </c>
      <c r="M77" s="24"/>
      <c r="N77" s="12">
        <f t="shared" si="3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5"/>
        <v>0</v>
      </c>
      <c r="M78" s="30"/>
      <c r="N78" s="12">
        <f t="shared" si="3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5"/>
        <v>0</v>
      </c>
      <c r="M79" s="30"/>
      <c r="N79" s="12">
        <f t="shared" si="3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5"/>
        <v>0</v>
      </c>
      <c r="M86" s="30"/>
      <c r="N86" s="12">
        <f t="shared" ref="N86:N149" si="6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6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si="6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7">M138</f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7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7"/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7"/>
        <v>0</v>
      </c>
      <c r="M150" s="30"/>
      <c r="N150" s="12">
        <f t="shared" ref="N150:N213" si="8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7"/>
        <v>0</v>
      </c>
      <c r="M151" s="30"/>
      <c r="N151" s="12">
        <f t="shared" si="8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si="8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7"/>
        <v>0</v>
      </c>
      <c r="M157" s="5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7"/>
        <v>0</v>
      </c>
      <c r="M159" s="3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7"/>
        <v>0</v>
      </c>
      <c r="M164" s="5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7"/>
        <v>0</v>
      </c>
      <c r="M166" s="3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7"/>
        <v>0</v>
      </c>
      <c r="M183" s="51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7"/>
        <v>0</v>
      </c>
      <c r="M185" s="30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7"/>
        <v>0</v>
      </c>
      <c r="M188" s="51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7"/>
        <v>0</v>
      </c>
      <c r="M190" s="30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7"/>
        <v>0</v>
      </c>
      <c r="M192" s="51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7"/>
        <v>0</v>
      </c>
      <c r="M194" s="30"/>
      <c r="N194" s="12">
        <f t="shared" si="8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7"/>
        <v>0</v>
      </c>
      <c r="M197" s="51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7"/>
        <v>0</v>
      </c>
      <c r="M201" s="30"/>
      <c r="N201" s="12">
        <f t="shared" si="8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9">M202</f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9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9"/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9"/>
        <v>0</v>
      </c>
      <c r="M207" s="51"/>
      <c r="N207" s="12">
        <f t="shared" si="8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9"/>
        <v>0</v>
      </c>
      <c r="M209" s="30"/>
      <c r="N209" s="12">
        <f t="shared" si="8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ref="N214:N277" si="10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9"/>
        <v>0</v>
      </c>
      <c r="M215" s="30"/>
      <c r="N215" s="12">
        <f t="shared" si="10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si="10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9"/>
        <v>0</v>
      </c>
      <c r="M218" s="24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9"/>
        <v>0</v>
      </c>
      <c r="M219" s="51"/>
      <c r="N219" s="12">
        <f t="shared" si="10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9"/>
        <v>0</v>
      </c>
      <c r="M220" s="51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9"/>
        <v>0</v>
      </c>
      <c r="M221" s="30"/>
      <c r="N221" s="12">
        <f t="shared" si="10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9"/>
        <v>0</v>
      </c>
      <c r="M222" s="30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9"/>
        <v>0</v>
      </c>
      <c r="M227" s="51"/>
      <c r="N227" s="12">
        <f t="shared" si="10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9"/>
        <v>0</v>
      </c>
      <c r="M228" s="51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9"/>
        <v>0</v>
      </c>
      <c r="M229" s="30"/>
      <c r="N229" s="12">
        <f t="shared" si="10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9"/>
        <v>0</v>
      </c>
      <c r="M230" s="30"/>
      <c r="N230" s="12">
        <f t="shared" si="10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9"/>
        <v>0</v>
      </c>
      <c r="M231" s="54"/>
      <c r="N231" s="12">
        <f t="shared" si="10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9"/>
        <v>0</v>
      </c>
      <c r="M233" s="51"/>
      <c r="N233" s="12">
        <f t="shared" si="10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9"/>
        <v>0</v>
      </c>
      <c r="M237" s="30"/>
      <c r="N237" s="12">
        <f t="shared" si="10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9"/>
        <v>0</v>
      </c>
      <c r="M240" s="51"/>
      <c r="N240" s="12">
        <f t="shared" si="10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9"/>
        <v>0</v>
      </c>
      <c r="M241" s="51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9"/>
        <v>0</v>
      </c>
      <c r="M242" s="30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9"/>
        <v>0</v>
      </c>
      <c r="M243" s="30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9"/>
        <v>0</v>
      </c>
      <c r="M247" s="51"/>
      <c r="N247" s="12">
        <f t="shared" si="10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9"/>
        <v>0</v>
      </c>
      <c r="M249" s="30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9"/>
        <v>0</v>
      </c>
      <c r="M254" s="51"/>
      <c r="N254" s="12">
        <f t="shared" si="10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9"/>
        <v>0</v>
      </c>
      <c r="M258" s="30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9"/>
        <v>0</v>
      </c>
      <c r="M262" s="51"/>
      <c r="N262" s="12">
        <f t="shared" si="10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9"/>
        <v>0</v>
      </c>
      <c r="M264" s="30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1">M266</f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1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1"/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1"/>
        <v>0</v>
      </c>
      <c r="M271" s="51"/>
      <c r="N271" s="12">
        <f t="shared" si="10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1"/>
        <v>0</v>
      </c>
      <c r="M272" s="51"/>
      <c r="N272" s="12">
        <f t="shared" si="10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1"/>
        <v>0</v>
      </c>
      <c r="M273" s="30"/>
      <c r="N273" s="12">
        <f t="shared" si="10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1"/>
        <v>0</v>
      </c>
      <c r="M274" s="30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1"/>
        <v>0</v>
      </c>
      <c r="M275" s="51"/>
      <c r="N275" s="12">
        <f t="shared" si="10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1"/>
        <v>0</v>
      </c>
      <c r="M278" s="30"/>
      <c r="N278" s="12">
        <f t="shared" ref="N278:N341" si="12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1"/>
        <v>0</v>
      </c>
      <c r="M279" s="51"/>
      <c r="N279" s="12">
        <f t="shared" si="12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1"/>
        <v>0</v>
      </c>
      <c r="M280" s="51"/>
      <c r="N280" s="12">
        <f t="shared" si="12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1"/>
        <v>0</v>
      </c>
      <c r="M282" s="30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1"/>
        <v>0</v>
      </c>
      <c r="M284" s="51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1"/>
        <v>0</v>
      </c>
      <c r="M288" s="30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1"/>
        <v>0</v>
      </c>
      <c r="M290" s="51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1"/>
        <v>0</v>
      </c>
      <c r="M292" s="30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1"/>
        <v>0</v>
      </c>
      <c r="M293" s="30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1"/>
        <v>0</v>
      </c>
      <c r="M295" s="51"/>
      <c r="N295" s="12">
        <f t="shared" si="12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1"/>
        <v>0</v>
      </c>
      <c r="M297" s="30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1"/>
        <v>0</v>
      </c>
      <c r="M299" s="51"/>
      <c r="N299" s="12">
        <f t="shared" si="12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1"/>
        <v>0</v>
      </c>
      <c r="M301" s="30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1"/>
        <v>0</v>
      </c>
      <c r="M305" s="51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1"/>
        <v>0</v>
      </c>
      <c r="M307" s="54"/>
      <c r="N307" s="12">
        <f t="shared" si="12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1"/>
        <v>0</v>
      </c>
      <c r="M309" s="30"/>
      <c r="N309" s="12">
        <f t="shared" si="12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1"/>
        <v>0</v>
      </c>
      <c r="M311" s="51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1"/>
        <v>0</v>
      </c>
      <c r="M313" s="30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3">M330</f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4">IF(I332="","",IF(J332="","",J332-I332))</f>
        <v/>
      </c>
      <c r="L332" s="10">
        <f t="shared" si="13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4"/>
        <v/>
      </c>
      <c r="L333" s="10">
        <f t="shared" si="13"/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4"/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ref="N342:N355" si="15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5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si="15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 t="str">
        <f t="shared" ref="N356:N419" si="16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 t="str">
        <f t="shared" si="16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si="16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ref="L395:L458" si="17">M394</f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8">IF(I396="","",IF(J396="","",J396-I396))</f>
        <v/>
      </c>
      <c r="L396" s="10">
        <f t="shared" si="17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8"/>
        <v/>
      </c>
      <c r="L397" s="10">
        <f t="shared" si="17"/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8"/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ref="N420:N483" si="19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9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si="19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ref="L459:L492" si="20">M458</f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1">IF(I460="","",IF(J460="","",J460-I460))</f>
        <v/>
      </c>
      <c r="L460" s="10">
        <f t="shared" si="20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1"/>
        <v/>
      </c>
      <c r="L461" s="10">
        <f t="shared" si="20"/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1"/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ref="N484:N492" si="22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22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si="22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58" t="str">
        <f t="shared" si="22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16:D16 C23:D23 D33:D38 D17:D21 D24:D29 D10:D14 C10:C15 C17:C22 C24:C30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2024-05-14T19:41:01Z</dcterms:modified>
</cp:coreProperties>
</file>